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5-2016 Albert\Trials en REXen\Hel Rex\"/>
    </mc:Choice>
  </mc:AlternateContent>
  <bookViews>
    <workbookView xWindow="0" yWindow="0" windowWidth="19200" windowHeight="109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4" i="1" l="1"/>
  <c r="E54" i="1"/>
  <c r="I53" i="1"/>
  <c r="J53" i="1" s="1"/>
  <c r="E53" i="1"/>
  <c r="I52" i="1"/>
  <c r="E52" i="1"/>
  <c r="I51" i="1"/>
  <c r="J51" i="1" s="1"/>
  <c r="E51" i="1"/>
  <c r="I50" i="1"/>
  <c r="E50" i="1"/>
  <c r="I49" i="1"/>
  <c r="J49" i="1" s="1"/>
  <c r="E49" i="1"/>
  <c r="I48" i="1"/>
  <c r="E48" i="1"/>
  <c r="I47" i="1"/>
  <c r="J47" i="1" s="1"/>
  <c r="E47" i="1"/>
  <c r="I46" i="1"/>
  <c r="E46" i="1"/>
  <c r="I43" i="1"/>
  <c r="J43" i="1" s="1"/>
  <c r="E43" i="1"/>
  <c r="I42" i="1"/>
  <c r="E42" i="1"/>
  <c r="I41" i="1"/>
  <c r="J41" i="1" s="1"/>
  <c r="E41" i="1"/>
  <c r="I40" i="1"/>
  <c r="E40" i="1"/>
  <c r="I39" i="1"/>
  <c r="J39" i="1" s="1"/>
  <c r="E39" i="1"/>
  <c r="I38" i="1"/>
  <c r="E38" i="1"/>
  <c r="I37" i="1"/>
  <c r="J37" i="1" s="1"/>
  <c r="E37" i="1"/>
  <c r="I36" i="1"/>
  <c r="E36" i="1"/>
  <c r="I35" i="1"/>
  <c r="J35" i="1" s="1"/>
  <c r="E35" i="1"/>
  <c r="I31" i="1"/>
  <c r="E31" i="1"/>
  <c r="I30" i="1"/>
  <c r="J30" i="1" s="1"/>
  <c r="E30" i="1"/>
  <c r="I29" i="1"/>
  <c r="E29" i="1"/>
  <c r="I28" i="1"/>
  <c r="J28" i="1" s="1"/>
  <c r="E28" i="1"/>
  <c r="I27" i="1"/>
  <c r="E27" i="1"/>
  <c r="I26" i="1"/>
  <c r="J26" i="1" s="1"/>
  <c r="E26" i="1"/>
  <c r="I25" i="1"/>
  <c r="E25" i="1"/>
  <c r="I24" i="1"/>
  <c r="J24" i="1" s="1"/>
  <c r="E24" i="1"/>
  <c r="I23" i="1"/>
  <c r="E23" i="1"/>
  <c r="I22" i="1"/>
  <c r="J22" i="1" s="1"/>
  <c r="E22" i="1"/>
  <c r="I21" i="1"/>
  <c r="E21" i="1"/>
  <c r="I20" i="1"/>
  <c r="J20" i="1" s="1"/>
  <c r="E20" i="1"/>
  <c r="I19" i="1"/>
  <c r="E19" i="1"/>
  <c r="I18" i="1"/>
  <c r="J18" i="1" s="1"/>
  <c r="E18" i="1"/>
  <c r="I15" i="1"/>
  <c r="E15" i="1"/>
  <c r="I14" i="1"/>
  <c r="J14" i="1" s="1"/>
  <c r="E14" i="1"/>
  <c r="I13" i="1"/>
  <c r="E13" i="1"/>
  <c r="I12" i="1"/>
  <c r="J12" i="1" s="1"/>
  <c r="E12" i="1"/>
  <c r="I11" i="1"/>
  <c r="E11" i="1"/>
  <c r="I10" i="1"/>
  <c r="J10" i="1" s="1"/>
  <c r="E10" i="1"/>
  <c r="I9" i="1"/>
  <c r="E9" i="1"/>
  <c r="I8" i="1"/>
  <c r="J8" i="1" s="1"/>
  <c r="E8" i="1"/>
  <c r="I7" i="1"/>
  <c r="E7" i="1"/>
  <c r="I6" i="1"/>
  <c r="J6" i="1" s="1"/>
  <c r="E6" i="1"/>
  <c r="I5" i="1"/>
  <c r="E5" i="1"/>
  <c r="I4" i="1"/>
  <c r="J4" i="1" s="1"/>
  <c r="E4" i="1"/>
  <c r="I3" i="1"/>
  <c r="E3" i="1"/>
  <c r="I2" i="1"/>
  <c r="J2" i="1" s="1"/>
  <c r="E2" i="1"/>
  <c r="J3" i="1" l="1"/>
  <c r="J5" i="1"/>
  <c r="J7" i="1"/>
  <c r="J9" i="1"/>
  <c r="J11" i="1"/>
  <c r="J13" i="1"/>
  <c r="J15" i="1"/>
  <c r="J19" i="1"/>
  <c r="J21" i="1"/>
  <c r="J23" i="1"/>
  <c r="J25" i="1"/>
  <c r="J27" i="1"/>
  <c r="J29" i="1"/>
  <c r="J31" i="1"/>
  <c r="J36" i="1"/>
  <c r="J38" i="1"/>
  <c r="J40" i="1"/>
  <c r="J42" i="1"/>
  <c r="J46" i="1"/>
  <c r="J48" i="1"/>
  <c r="J50" i="1"/>
  <c r="J52" i="1"/>
  <c r="J54" i="1"/>
  <c r="K10" i="1"/>
  <c r="L10" i="1" s="1"/>
  <c r="K25" i="1"/>
  <c r="L25" i="1" s="1"/>
  <c r="K30" i="1"/>
  <c r="K54" i="1"/>
  <c r="K46" i="1"/>
  <c r="L46" i="1" s="1"/>
  <c r="K15" i="1"/>
  <c r="L15" i="1" s="1"/>
  <c r="K7" i="1"/>
  <c r="L7" i="1" s="1"/>
  <c r="K4" i="1"/>
  <c r="L4" i="1" s="1"/>
  <c r="K12" i="1"/>
  <c r="L12" i="1" s="1"/>
  <c r="K22" i="1"/>
  <c r="L22" i="1" s="1"/>
  <c r="L30" i="1"/>
  <c r="K40" i="1"/>
  <c r="L40" i="1" s="1"/>
  <c r="K41" i="1"/>
  <c r="L41" i="1" s="1"/>
  <c r="L54" i="1" l="1"/>
  <c r="K47" i="1"/>
  <c r="L47" i="1" s="1"/>
  <c r="K37" i="1"/>
  <c r="L37" i="1" s="1"/>
  <c r="K31" i="1"/>
  <c r="L31" i="1" s="1"/>
  <c r="K2" i="1"/>
  <c r="L2" i="1" s="1"/>
  <c r="K36" i="1"/>
  <c r="L36" i="1" s="1"/>
  <c r="K35" i="1"/>
  <c r="L35" i="1" s="1"/>
  <c r="K26" i="1"/>
  <c r="L26" i="1" s="1"/>
  <c r="K18" i="1"/>
  <c r="L18" i="1" s="1"/>
  <c r="K8" i="1"/>
  <c r="L8" i="1" s="1"/>
  <c r="K3" i="1"/>
  <c r="L3" i="1" s="1"/>
  <c r="K11" i="1"/>
  <c r="L11" i="1" s="1"/>
  <c r="K51" i="1"/>
  <c r="L51" i="1" s="1"/>
  <c r="K50" i="1"/>
  <c r="L50" i="1" s="1"/>
  <c r="K49" i="1"/>
  <c r="L49" i="1" s="1"/>
  <c r="K20" i="1"/>
  <c r="L20" i="1" s="1"/>
  <c r="K21" i="1"/>
  <c r="L21" i="1" s="1"/>
  <c r="K29" i="1"/>
  <c r="L29" i="1" s="1"/>
  <c r="K14" i="1"/>
  <c r="L14" i="1" s="1"/>
  <c r="K39" i="1"/>
  <c r="L39" i="1" s="1"/>
  <c r="K43" i="1"/>
  <c r="L43" i="1" s="1"/>
  <c r="K38" i="1"/>
  <c r="L38" i="1" s="1"/>
  <c r="K42" i="1"/>
  <c r="L42" i="1" s="1"/>
  <c r="K5" i="1"/>
  <c r="L5" i="1" s="1"/>
  <c r="K9" i="1"/>
  <c r="L9" i="1" s="1"/>
  <c r="K13" i="1"/>
  <c r="L13" i="1" s="1"/>
  <c r="K53" i="1"/>
  <c r="L53" i="1" s="1"/>
  <c r="K48" i="1"/>
  <c r="L48" i="1" s="1"/>
  <c r="K52" i="1"/>
  <c r="L52" i="1" s="1"/>
  <c r="K24" i="1"/>
  <c r="L24" i="1" s="1"/>
  <c r="K28" i="1"/>
  <c r="L28" i="1" s="1"/>
  <c r="K19" i="1"/>
  <c r="L19" i="1" s="1"/>
  <c r="K23" i="1"/>
  <c r="L23" i="1" s="1"/>
  <c r="K27" i="1"/>
  <c r="L27" i="1" s="1"/>
  <c r="K6" i="1"/>
  <c r="L6" i="1" s="1"/>
</calcChain>
</file>

<file path=xl/sharedStrings.xml><?xml version="1.0" encoding="utf-8"?>
<sst xmlns="http://schemas.openxmlformats.org/spreadsheetml/2006/main" count="104" uniqueCount="43">
  <si>
    <t>EERSTE (START 12.30)</t>
  </si>
  <si>
    <t>STREEF</t>
  </si>
  <si>
    <t>GEVAREN TIJD</t>
  </si>
  <si>
    <t>Just</t>
  </si>
  <si>
    <t>LSA1x</t>
  </si>
  <si>
    <t>Vincent</t>
  </si>
  <si>
    <t>Koen en Tim</t>
  </si>
  <si>
    <t>Sa2-</t>
  </si>
  <si>
    <t>Luuk en Mart</t>
  </si>
  <si>
    <t>Damion</t>
  </si>
  <si>
    <t>Daan</t>
  </si>
  <si>
    <t>B1x</t>
  </si>
  <si>
    <t>Ids</t>
  </si>
  <si>
    <t>LB1x</t>
  </si>
  <si>
    <t>Jolmer</t>
  </si>
  <si>
    <t>Nils</t>
  </si>
  <si>
    <t>Oscar en Jacob</t>
  </si>
  <si>
    <t>O2-</t>
  </si>
  <si>
    <t>Jorn</t>
  </si>
  <si>
    <t>Raymon</t>
  </si>
  <si>
    <t>Ernst en Tijmen</t>
  </si>
  <si>
    <t>Geert</t>
  </si>
  <si>
    <t>Sa1x</t>
  </si>
  <si>
    <t>TWEEDE (START 13.00)</t>
  </si>
  <si>
    <t>EERSTE (START 15.10)</t>
  </si>
  <si>
    <t>STREEF (2KM)</t>
  </si>
  <si>
    <t>Marloes</t>
  </si>
  <si>
    <t>DSA1x</t>
  </si>
  <si>
    <t>Nienke</t>
  </si>
  <si>
    <t>LDN1x</t>
  </si>
  <si>
    <t>Baukje</t>
  </si>
  <si>
    <t>Merel</t>
  </si>
  <si>
    <t>DN1x</t>
  </si>
  <si>
    <t>EJD 8+</t>
  </si>
  <si>
    <t>D8+</t>
  </si>
  <si>
    <t>Eline</t>
  </si>
  <si>
    <t>EJL 8+</t>
  </si>
  <si>
    <t>LB8+</t>
  </si>
  <si>
    <t>EJLD 4*</t>
  </si>
  <si>
    <t>LDEJ 4*</t>
  </si>
  <si>
    <t>EJZ 8+</t>
  </si>
  <si>
    <t>B8+</t>
  </si>
  <si>
    <t>TWEEDE (START 15.40)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</si>
</sst>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6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>
      <alignment vertical="center"/>
    </xf>
    <xf numFmtId="0" fontId="1" fillId="0" borderId="0"/>
  </cellStyleXfs>
  <cellXfs count="33">
    <xf numFmtId="0" fontId="0" fillId="0" borderId="0" xfId="0"/>
    <xf numFmtId="0" fontId="2" fillId="0" borderId="0" xfId="0" applyFont="1"/>
    <xf numFmtId="0" fontId="3" fillId="0" borderId="1" xfId="0" applyFont="1" applyBorder="1"/>
    <xf numFmtId="0" fontId="5" fillId="0" borderId="2" xfId="1" applyNumberFormat="1" applyFont="1" applyBorder="1" applyAlignment="1"/>
    <xf numFmtId="1" fontId="6" fillId="2" borderId="3" xfId="0" applyNumberFormat="1" applyFont="1" applyFill="1" applyBorder="1"/>
    <xf numFmtId="1" fontId="6" fillId="2" borderId="4" xfId="0" applyNumberFormat="1" applyFont="1" applyFill="1" applyBorder="1"/>
    <xf numFmtId="2" fontId="7" fillId="0" borderId="2" xfId="0" applyNumberFormat="1" applyFont="1" applyBorder="1"/>
    <xf numFmtId="0" fontId="5" fillId="0" borderId="2" xfId="0" applyFont="1" applyBorder="1"/>
    <xf numFmtId="0" fontId="6" fillId="3" borderId="3" xfId="0" applyFont="1" applyFill="1" applyBorder="1"/>
    <xf numFmtId="1" fontId="6" fillId="3" borderId="4" xfId="0" applyNumberFormat="1" applyFont="1" applyFill="1" applyBorder="1"/>
    <xf numFmtId="2" fontId="8" fillId="0" borderId="2" xfId="0" applyNumberFormat="1" applyFont="1" applyBorder="1"/>
    <xf numFmtId="2" fontId="8" fillId="0" borderId="4" xfId="0" applyNumberFormat="1" applyFont="1" applyBorder="1"/>
    <xf numFmtId="0" fontId="5" fillId="0" borderId="4" xfId="0" applyFont="1" applyBorder="1"/>
    <xf numFmtId="1" fontId="6" fillId="2" borderId="2" xfId="0" applyNumberFormat="1" applyFont="1" applyFill="1" applyBorder="1"/>
    <xf numFmtId="0" fontId="6" fillId="3" borderId="2" xfId="0" applyFont="1" applyFill="1" applyBorder="1"/>
    <xf numFmtId="0" fontId="5" fillId="0" borderId="4" xfId="1" applyNumberFormat="1" applyFont="1" applyBorder="1" applyAlignment="1"/>
    <xf numFmtId="1" fontId="6" fillId="4" borderId="2" xfId="0" applyNumberFormat="1" applyFont="1" applyFill="1" applyBorder="1"/>
    <xf numFmtId="1" fontId="6" fillId="4" borderId="4" xfId="0" applyNumberFormat="1" applyFont="1" applyFill="1" applyBorder="1"/>
    <xf numFmtId="0" fontId="9" fillId="0" borderId="1" xfId="0" applyFont="1" applyBorder="1"/>
    <xf numFmtId="1" fontId="2" fillId="4" borderId="2" xfId="0" applyNumberFormat="1" applyFont="1" applyFill="1" applyBorder="1"/>
    <xf numFmtId="0" fontId="4" fillId="0" borderId="0" xfId="0" applyFont="1"/>
    <xf numFmtId="0" fontId="1" fillId="0" borderId="5" xfId="2" applyBorder="1"/>
    <xf numFmtId="0" fontId="5" fillId="0" borderId="0" xfId="0" applyFont="1" applyFill="1" applyBorder="1"/>
    <xf numFmtId="1" fontId="6" fillId="3" borderId="3" xfId="0" applyNumberFormat="1" applyFont="1" applyFill="1" applyBorder="1"/>
    <xf numFmtId="1" fontId="6" fillId="3" borderId="2" xfId="0" applyNumberFormat="1" applyFont="1" applyFill="1" applyBorder="1"/>
    <xf numFmtId="0" fontId="1" fillId="0" borderId="0" xfId="2" applyBorder="1"/>
    <xf numFmtId="1" fontId="6" fillId="2" borderId="0" xfId="0" applyNumberFormat="1" applyFont="1" applyFill="1" applyBorder="1"/>
    <xf numFmtId="2" fontId="7" fillId="0" borderId="0" xfId="0" applyNumberFormat="1" applyFont="1" applyBorder="1"/>
    <xf numFmtId="0" fontId="5" fillId="0" borderId="0" xfId="0" applyFont="1" applyBorder="1"/>
    <xf numFmtId="1" fontId="6" fillId="3" borderId="0" xfId="0" applyNumberFormat="1" applyFont="1" applyFill="1" applyBorder="1"/>
    <xf numFmtId="2" fontId="8" fillId="0" borderId="0" xfId="0" applyNumberFormat="1" applyFont="1" applyBorder="1"/>
    <xf numFmtId="0" fontId="10" fillId="3" borderId="0" xfId="0" applyFont="1" applyFill="1"/>
    <xf numFmtId="0" fontId="0" fillId="3" borderId="0" xfId="0" applyFill="1"/>
  </cellXfs>
  <cellStyles count="3">
    <cellStyle name="Normal" xfId="0" builtinId="0"/>
    <cellStyle name="Normal 5" xfId="2"/>
    <cellStyle name="Standa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abSelected="1" topLeftCell="A28" workbookViewId="0">
      <selection activeCell="N37" sqref="N37"/>
    </sheetView>
  </sheetViews>
  <sheetFormatPr defaultRowHeight="15" x14ac:dyDescent="0.25"/>
  <cols>
    <col min="1" max="1" width="23.5703125" bestFit="1" customWidth="1"/>
  </cols>
  <sheetData>
    <row r="1" spans="1:12" x14ac:dyDescent="0.25">
      <c r="A1" s="1" t="s">
        <v>0</v>
      </c>
      <c r="C1" s="1" t="s">
        <v>1</v>
      </c>
      <c r="G1" s="1" t="s">
        <v>2</v>
      </c>
    </row>
    <row r="2" spans="1:12" x14ac:dyDescent="0.25">
      <c r="A2" s="2" t="s">
        <v>3</v>
      </c>
      <c r="B2" s="3" t="s">
        <v>4</v>
      </c>
      <c r="C2" s="4">
        <v>7</v>
      </c>
      <c r="D2" s="5">
        <v>24</v>
      </c>
      <c r="E2" s="6">
        <f>1/((SUM(C2*60,D2))/2000)</f>
        <v>4.5045045045045047</v>
      </c>
      <c r="F2" s="7">
        <v>3000</v>
      </c>
      <c r="G2" s="8">
        <v>11</v>
      </c>
      <c r="H2" s="9">
        <v>57</v>
      </c>
      <c r="I2" s="6">
        <f>$F$2/(G2*60+H2)</f>
        <v>4.1841004184100417</v>
      </c>
      <c r="J2" s="10">
        <f>(I2/E2)*100</f>
        <v>92.887029288702919</v>
      </c>
      <c r="K2" s="10">
        <f>AVERAGE($J$2:$J$15)</f>
        <v>89.719935699818535</v>
      </c>
      <c r="L2" s="11">
        <f>(J2-K2)</f>
        <v>3.1670935888843843</v>
      </c>
    </row>
    <row r="3" spans="1:12" x14ac:dyDescent="0.25">
      <c r="A3" s="2" t="s">
        <v>5</v>
      </c>
      <c r="B3" s="12" t="s">
        <v>4</v>
      </c>
      <c r="C3" s="4">
        <v>7</v>
      </c>
      <c r="D3" s="5">
        <v>24</v>
      </c>
      <c r="E3" s="6">
        <f>1/((SUM(C3*60,D3))/2000)</f>
        <v>4.5045045045045047</v>
      </c>
      <c r="F3" s="12"/>
      <c r="G3" s="8">
        <v>12</v>
      </c>
      <c r="H3" s="9">
        <v>5</v>
      </c>
      <c r="I3" s="6">
        <f t="shared" ref="I3:I15" si="0">$F$2/(G3*60+H3)</f>
        <v>4.1379310344827589</v>
      </c>
      <c r="J3" s="10">
        <f>(I3/E3)*100</f>
        <v>91.862068965517238</v>
      </c>
      <c r="K3" s="10">
        <f>AVERAGE($J$2:$J$15)</f>
        <v>89.719935699818535</v>
      </c>
      <c r="L3" s="11">
        <f>(J3-K3)</f>
        <v>2.1421332656987033</v>
      </c>
    </row>
    <row r="4" spans="1:12" x14ac:dyDescent="0.25">
      <c r="A4" s="2" t="s">
        <v>6</v>
      </c>
      <c r="B4" s="3" t="s">
        <v>7</v>
      </c>
      <c r="C4" s="4">
        <v>6</v>
      </c>
      <c r="D4" s="5">
        <v>52</v>
      </c>
      <c r="E4" s="6">
        <f>1/((SUM(C4*60,D4))/2000)</f>
        <v>4.8543689320388355</v>
      </c>
      <c r="F4" s="12"/>
      <c r="G4" s="8">
        <v>11</v>
      </c>
      <c r="H4" s="9">
        <v>17</v>
      </c>
      <c r="I4" s="6">
        <f t="shared" si="0"/>
        <v>4.431314623338257</v>
      </c>
      <c r="J4" s="10">
        <f>(I4/E4)*100</f>
        <v>91.285081240768079</v>
      </c>
      <c r="K4" s="10">
        <f>AVERAGE($J$2:$J$15)</f>
        <v>89.719935699818535</v>
      </c>
      <c r="L4" s="11">
        <f>(J4-K4)</f>
        <v>1.5651455409495441</v>
      </c>
    </row>
    <row r="5" spans="1:12" x14ac:dyDescent="0.25">
      <c r="A5" s="2" t="s">
        <v>8</v>
      </c>
      <c r="B5" s="3" t="s">
        <v>7</v>
      </c>
      <c r="C5" s="4">
        <v>6</v>
      </c>
      <c r="D5" s="5">
        <v>52</v>
      </c>
      <c r="E5" s="6">
        <f>1/((SUM(C5*60,D5))/2000)</f>
        <v>4.8543689320388355</v>
      </c>
      <c r="F5" s="7"/>
      <c r="G5" s="8">
        <v>11</v>
      </c>
      <c r="H5" s="9">
        <v>18</v>
      </c>
      <c r="I5" s="6">
        <f t="shared" si="0"/>
        <v>4.4247787610619467</v>
      </c>
      <c r="J5" s="10">
        <f>(I5/E5)*100</f>
        <v>91.150442477876098</v>
      </c>
      <c r="K5" s="10">
        <f>AVERAGE($J$2:$J$15)</f>
        <v>89.719935699818535</v>
      </c>
      <c r="L5" s="11">
        <f>(J5-K5)</f>
        <v>1.4305067780575627</v>
      </c>
    </row>
    <row r="6" spans="1:12" x14ac:dyDescent="0.25">
      <c r="A6" s="2" t="s">
        <v>9</v>
      </c>
      <c r="B6" s="12" t="s">
        <v>4</v>
      </c>
      <c r="C6" s="13">
        <v>7</v>
      </c>
      <c r="D6" s="5">
        <v>24</v>
      </c>
      <c r="E6" s="6">
        <f>1/((SUM(C6*60,D6))/2000)</f>
        <v>4.5045045045045047</v>
      </c>
      <c r="F6" s="12"/>
      <c r="G6" s="14">
        <v>12</v>
      </c>
      <c r="H6" s="9">
        <v>12</v>
      </c>
      <c r="I6" s="6">
        <f t="shared" si="0"/>
        <v>4.0983606557377046</v>
      </c>
      <c r="J6" s="10">
        <f>(I6/E6)*100</f>
        <v>90.983606557377044</v>
      </c>
      <c r="K6" s="10">
        <f>AVERAGE($J$2:$J$15)</f>
        <v>89.719935699818535</v>
      </c>
      <c r="L6" s="11">
        <f>(J6-K6)</f>
        <v>1.2636708575585089</v>
      </c>
    </row>
    <row r="7" spans="1:12" x14ac:dyDescent="0.25">
      <c r="A7" s="2" t="s">
        <v>10</v>
      </c>
      <c r="B7" s="12" t="s">
        <v>11</v>
      </c>
      <c r="C7" s="4">
        <v>7</v>
      </c>
      <c r="D7" s="5">
        <v>36</v>
      </c>
      <c r="E7" s="6">
        <f>1/((SUM(C7*60,D7))/2000)</f>
        <v>4.3859649122807012</v>
      </c>
      <c r="F7" s="7"/>
      <c r="G7" s="8">
        <v>12</v>
      </c>
      <c r="H7" s="9">
        <v>33</v>
      </c>
      <c r="I7" s="6">
        <f t="shared" si="0"/>
        <v>3.9840637450199203</v>
      </c>
      <c r="J7" s="10">
        <f>(I7/E7)*100</f>
        <v>90.836653386454188</v>
      </c>
      <c r="K7" s="10">
        <f>AVERAGE($J$2:$J$15)</f>
        <v>89.719935699818535</v>
      </c>
      <c r="L7" s="11">
        <f>(J7-K7)</f>
        <v>1.1167176866356527</v>
      </c>
    </row>
    <row r="8" spans="1:12" x14ac:dyDescent="0.25">
      <c r="A8" s="2" t="s">
        <v>12</v>
      </c>
      <c r="B8" s="15" t="s">
        <v>13</v>
      </c>
      <c r="C8" s="13">
        <v>7</v>
      </c>
      <c r="D8" s="5">
        <v>44</v>
      </c>
      <c r="E8" s="6">
        <f>1/((SUM(C8*60,D8))/2000)</f>
        <v>4.3103448275862064</v>
      </c>
      <c r="F8" s="12"/>
      <c r="G8" s="14">
        <v>12</v>
      </c>
      <c r="H8" s="9">
        <v>47</v>
      </c>
      <c r="I8" s="6">
        <f t="shared" si="0"/>
        <v>3.9113428943937421</v>
      </c>
      <c r="J8" s="10">
        <f>(I8/E8)*100</f>
        <v>90.743155149934836</v>
      </c>
      <c r="K8" s="10">
        <f>AVERAGE($J$2:$J$15)</f>
        <v>89.719935699818535</v>
      </c>
      <c r="L8" s="11">
        <f>(J8-K8)</f>
        <v>1.0232194501163008</v>
      </c>
    </row>
    <row r="9" spans="1:12" x14ac:dyDescent="0.25">
      <c r="A9" s="2" t="s">
        <v>14</v>
      </c>
      <c r="B9" s="12" t="s">
        <v>4</v>
      </c>
      <c r="C9" s="13">
        <v>7</v>
      </c>
      <c r="D9" s="5">
        <v>24</v>
      </c>
      <c r="E9" s="6">
        <f>1/((SUM(C9*60,D9))/2000)</f>
        <v>4.5045045045045047</v>
      </c>
      <c r="F9" s="12"/>
      <c r="G9" s="14">
        <v>12</v>
      </c>
      <c r="H9" s="9">
        <v>14</v>
      </c>
      <c r="I9" s="6">
        <f t="shared" si="0"/>
        <v>4.0871934604904636</v>
      </c>
      <c r="J9" s="10">
        <f>(I9/E9)*100</f>
        <v>90.735694822888291</v>
      </c>
      <c r="K9" s="10">
        <f>AVERAGE($J$2:$J$15)</f>
        <v>89.719935699818535</v>
      </c>
      <c r="L9" s="11">
        <f>(J9-K9)</f>
        <v>1.0157591230697562</v>
      </c>
    </row>
    <row r="10" spans="1:12" x14ac:dyDescent="0.25">
      <c r="A10" s="2" t="s">
        <v>15</v>
      </c>
      <c r="B10" s="12" t="s">
        <v>4</v>
      </c>
      <c r="C10" s="13">
        <v>7</v>
      </c>
      <c r="D10" s="5">
        <v>24</v>
      </c>
      <c r="E10" s="6">
        <f>1/((SUM(C10*60,D10))/2000)</f>
        <v>4.5045045045045047</v>
      </c>
      <c r="F10" s="12"/>
      <c r="G10" s="14">
        <v>12</v>
      </c>
      <c r="H10" s="9">
        <v>16</v>
      </c>
      <c r="I10" s="6">
        <f t="shared" si="0"/>
        <v>4.0760869565217392</v>
      </c>
      <c r="J10" s="10">
        <f>(I10/E10)*100</f>
        <v>90.489130434782609</v>
      </c>
      <c r="K10" s="10">
        <f>AVERAGE($J$2:$J$15)</f>
        <v>89.719935699818535</v>
      </c>
      <c r="L10" s="11">
        <f>(J10-K10)</f>
        <v>0.7691947349640742</v>
      </c>
    </row>
    <row r="11" spans="1:12" x14ac:dyDescent="0.25">
      <c r="A11" s="2" t="s">
        <v>16</v>
      </c>
      <c r="B11" s="12" t="s">
        <v>17</v>
      </c>
      <c r="C11" s="13">
        <v>7</v>
      </c>
      <c r="D11" s="5">
        <v>6</v>
      </c>
      <c r="E11" s="6">
        <f>1/((SUM(C11*60,D11))/2000)</f>
        <v>4.694835680751174</v>
      </c>
      <c r="F11" s="12"/>
      <c r="G11" s="14">
        <v>12</v>
      </c>
      <c r="H11" s="9">
        <v>2</v>
      </c>
      <c r="I11" s="6">
        <f t="shared" si="0"/>
        <v>4.1551246537396125</v>
      </c>
      <c r="J11" s="10">
        <f>(I11/E11)*100</f>
        <v>88.504155124653735</v>
      </c>
      <c r="K11" s="10">
        <f>AVERAGE($J$2:$J$15)</f>
        <v>89.719935699818535</v>
      </c>
      <c r="L11" s="11">
        <f>(J11-K11)</f>
        <v>-1.2157805751647999</v>
      </c>
    </row>
    <row r="12" spans="1:12" x14ac:dyDescent="0.25">
      <c r="A12" s="2" t="s">
        <v>18</v>
      </c>
      <c r="B12" s="15" t="s">
        <v>11</v>
      </c>
      <c r="C12" s="13">
        <v>7</v>
      </c>
      <c r="D12" s="5">
        <v>36</v>
      </c>
      <c r="E12" s="6">
        <f>1/((SUM(C12*60,D12))/2000)</f>
        <v>4.3859649122807012</v>
      </c>
      <c r="F12" s="12"/>
      <c r="G12" s="14">
        <v>13</v>
      </c>
      <c r="H12" s="9">
        <v>3</v>
      </c>
      <c r="I12" s="6">
        <f t="shared" si="0"/>
        <v>3.8314176245210727</v>
      </c>
      <c r="J12" s="10">
        <f>(I12/E12)*100</f>
        <v>87.356321839080465</v>
      </c>
      <c r="K12" s="10">
        <f>AVERAGE($J$2:$J$15)</f>
        <v>89.719935699818535</v>
      </c>
      <c r="L12" s="11">
        <f>(J12-K12)</f>
        <v>-2.3636138607380701</v>
      </c>
    </row>
    <row r="13" spans="1:12" x14ac:dyDescent="0.25">
      <c r="A13" s="2" t="s">
        <v>19</v>
      </c>
      <c r="B13" s="15" t="s">
        <v>11</v>
      </c>
      <c r="C13" s="13">
        <v>7</v>
      </c>
      <c r="D13" s="5">
        <v>36</v>
      </c>
      <c r="E13" s="6">
        <f>1/((SUM(C13*60,D13))/2000)</f>
        <v>4.3859649122807012</v>
      </c>
      <c r="F13" s="12"/>
      <c r="G13" s="14">
        <v>13</v>
      </c>
      <c r="H13" s="9">
        <v>9</v>
      </c>
      <c r="I13" s="6">
        <f t="shared" si="0"/>
        <v>3.8022813688212929</v>
      </c>
      <c r="J13" s="10">
        <f>(I13/E13)*100</f>
        <v>86.692015209125486</v>
      </c>
      <c r="K13" s="10">
        <f>AVERAGE($J$2:$J$15)</f>
        <v>89.719935699818535</v>
      </c>
      <c r="L13" s="11">
        <f>(J13-K13)</f>
        <v>-3.0279204906930488</v>
      </c>
    </row>
    <row r="14" spans="1:12" x14ac:dyDescent="0.25">
      <c r="A14" s="2" t="s">
        <v>20</v>
      </c>
      <c r="B14" s="15" t="s">
        <v>17</v>
      </c>
      <c r="C14" s="13">
        <v>7</v>
      </c>
      <c r="D14" s="5">
        <v>6</v>
      </c>
      <c r="E14" s="6">
        <f>1/((SUM(C14*60,D14))/2000)</f>
        <v>4.694835680751174</v>
      </c>
      <c r="F14" s="12"/>
      <c r="G14" s="14">
        <v>12</v>
      </c>
      <c r="H14" s="9">
        <v>18</v>
      </c>
      <c r="I14" s="6">
        <f t="shared" si="0"/>
        <v>4.0650406504065044</v>
      </c>
      <c r="J14" s="10">
        <f>(I14/E14)*100</f>
        <v>86.58536585365853</v>
      </c>
      <c r="K14" s="10">
        <f>AVERAGE($J$2:$J$15)</f>
        <v>89.719935699818535</v>
      </c>
      <c r="L14" s="11">
        <f>(J14-K14)</f>
        <v>-3.1345698461600051</v>
      </c>
    </row>
    <row r="15" spans="1:12" x14ac:dyDescent="0.25">
      <c r="A15" s="2" t="s">
        <v>21</v>
      </c>
      <c r="B15" s="15" t="s">
        <v>22</v>
      </c>
      <c r="C15" s="13">
        <v>7</v>
      </c>
      <c r="D15" s="5">
        <v>15</v>
      </c>
      <c r="E15" s="6">
        <f>1/((SUM(C15*60,D15))/2000)</f>
        <v>4.5977011494252871</v>
      </c>
      <c r="F15" s="12"/>
      <c r="G15" s="14">
        <v>12</v>
      </c>
      <c r="H15" s="9">
        <v>39</v>
      </c>
      <c r="I15" s="6">
        <f t="shared" si="0"/>
        <v>3.9525691699604741</v>
      </c>
      <c r="J15" s="10">
        <f>(I15/E15)*100</f>
        <v>85.968379446640313</v>
      </c>
      <c r="K15" s="10">
        <f>AVERAGE($J$2:$J$15)</f>
        <v>89.719935699818535</v>
      </c>
      <c r="L15" s="11">
        <f>(J15-K15)</f>
        <v>-3.7515562531782223</v>
      </c>
    </row>
    <row r="16" spans="1:12" x14ac:dyDescent="0.25">
      <c r="A16" s="2"/>
      <c r="B16" s="3"/>
      <c r="C16" s="16"/>
      <c r="D16" s="17"/>
      <c r="E16" s="6"/>
      <c r="F16" s="7"/>
      <c r="G16" s="14"/>
      <c r="H16" s="9"/>
      <c r="I16" s="6"/>
      <c r="J16" s="10"/>
      <c r="K16" s="10"/>
      <c r="L16" s="11"/>
    </row>
    <row r="17" spans="1:12" x14ac:dyDescent="0.25">
      <c r="A17" s="18" t="s">
        <v>23</v>
      </c>
      <c r="B17" s="7"/>
      <c r="C17" s="19" t="s">
        <v>1</v>
      </c>
      <c r="D17" s="17"/>
      <c r="E17" s="6"/>
      <c r="F17" s="7"/>
      <c r="G17" s="14" t="s">
        <v>2</v>
      </c>
      <c r="H17" s="9"/>
      <c r="I17" s="6"/>
      <c r="J17" s="10"/>
      <c r="K17" s="10"/>
      <c r="L17" s="11"/>
    </row>
    <row r="18" spans="1:12" x14ac:dyDescent="0.25">
      <c r="A18" s="2" t="s">
        <v>10</v>
      </c>
      <c r="B18" s="7" t="s">
        <v>11</v>
      </c>
      <c r="C18" s="4">
        <v>7</v>
      </c>
      <c r="D18" s="5">
        <v>36</v>
      </c>
      <c r="E18" s="6">
        <f>1/((SUM(C18*60,D18))/2000)</f>
        <v>4.3859649122807012</v>
      </c>
      <c r="F18" s="7">
        <v>3000</v>
      </c>
      <c r="G18" s="8">
        <v>12</v>
      </c>
      <c r="H18" s="9">
        <v>7</v>
      </c>
      <c r="I18" s="6">
        <f>$F$2/(G18*60+H18)</f>
        <v>4.1265474552957357</v>
      </c>
      <c r="J18" s="10">
        <f>(I18/E18)*100</f>
        <v>94.085281980742792</v>
      </c>
      <c r="K18" s="10">
        <f>AVERAGE($J$18:$J$31)</f>
        <v>92.130064300783758</v>
      </c>
      <c r="L18" s="11">
        <f>(J18-K18)</f>
        <v>1.9552176799590342</v>
      </c>
    </row>
    <row r="19" spans="1:12" x14ac:dyDescent="0.25">
      <c r="A19" s="2" t="s">
        <v>3</v>
      </c>
      <c r="B19" s="15" t="s">
        <v>4</v>
      </c>
      <c r="C19" s="4">
        <v>7</v>
      </c>
      <c r="D19" s="5">
        <v>24</v>
      </c>
      <c r="E19" s="6">
        <f>1/((SUM(C19*60,D19))/2000)</f>
        <v>4.5045045045045047</v>
      </c>
      <c r="F19" s="12">
        <v>3000</v>
      </c>
      <c r="G19" s="8">
        <v>11</v>
      </c>
      <c r="H19" s="9">
        <v>49</v>
      </c>
      <c r="I19" s="6">
        <f t="shared" ref="I19:I30" si="1">$F$2/(G19*60+H19)</f>
        <v>4.2313117066290546</v>
      </c>
      <c r="J19" s="10">
        <f>(I19/E19)*100</f>
        <v>93.935119887165001</v>
      </c>
      <c r="K19" s="10">
        <f>AVERAGE($J$18:$J$31)</f>
        <v>92.130064300783758</v>
      </c>
      <c r="L19" s="11">
        <f>(J19-K19)</f>
        <v>1.8050555863812434</v>
      </c>
    </row>
    <row r="20" spans="1:12" x14ac:dyDescent="0.25">
      <c r="A20" s="2" t="s">
        <v>6</v>
      </c>
      <c r="B20" s="3" t="s">
        <v>7</v>
      </c>
      <c r="C20" s="4">
        <v>6</v>
      </c>
      <c r="D20" s="5">
        <v>52</v>
      </c>
      <c r="E20" s="6">
        <f>1/((SUM(C20*60,D20))/2000)</f>
        <v>4.8543689320388355</v>
      </c>
      <c r="F20" s="7"/>
      <c r="G20" s="8">
        <v>10</v>
      </c>
      <c r="H20" s="9">
        <v>59</v>
      </c>
      <c r="I20" s="6">
        <f t="shared" si="1"/>
        <v>4.5523520485584221</v>
      </c>
      <c r="J20" s="10">
        <f>(I20/E20)*100</f>
        <v>93.778452200303491</v>
      </c>
      <c r="K20" s="10">
        <f>AVERAGE($J$18:$J$31)</f>
        <v>92.130064300783758</v>
      </c>
      <c r="L20" s="11">
        <f>(J20-K20)</f>
        <v>1.648387899519733</v>
      </c>
    </row>
    <row r="21" spans="1:12" x14ac:dyDescent="0.25">
      <c r="A21" s="2" t="s">
        <v>8</v>
      </c>
      <c r="B21" s="3" t="s">
        <v>7</v>
      </c>
      <c r="C21" s="4">
        <v>6</v>
      </c>
      <c r="D21" s="5">
        <v>52</v>
      </c>
      <c r="E21" s="6">
        <f>1/((SUM(C21*60,D21))/2000)</f>
        <v>4.8543689320388355</v>
      </c>
      <c r="F21" s="12"/>
      <c r="G21" s="8">
        <v>11</v>
      </c>
      <c r="H21" s="9">
        <v>0</v>
      </c>
      <c r="I21" s="6">
        <f t="shared" si="1"/>
        <v>4.5454545454545459</v>
      </c>
      <c r="J21" s="10">
        <f>(I21/E21)*100</f>
        <v>93.63636363636364</v>
      </c>
      <c r="K21" s="10">
        <f>AVERAGE($J$18:$J$31)</f>
        <v>92.130064300783758</v>
      </c>
      <c r="L21" s="11">
        <f>(J21-K21)</f>
        <v>1.5062993355798824</v>
      </c>
    </row>
    <row r="22" spans="1:12" x14ac:dyDescent="0.25">
      <c r="A22" s="2" t="s">
        <v>14</v>
      </c>
      <c r="B22" s="12" t="s">
        <v>4</v>
      </c>
      <c r="C22" s="13">
        <v>7</v>
      </c>
      <c r="D22" s="5">
        <v>24</v>
      </c>
      <c r="E22" s="6">
        <f>1/((SUM(C22*60,D22))/2000)</f>
        <v>4.5045045045045047</v>
      </c>
      <c r="F22" s="7"/>
      <c r="G22" s="14">
        <v>11</v>
      </c>
      <c r="H22" s="9">
        <v>56</v>
      </c>
      <c r="I22" s="6">
        <f t="shared" si="1"/>
        <v>4.1899441340782122</v>
      </c>
      <c r="J22" s="10">
        <f>(I22/E22)*100</f>
        <v>93.016759776536304</v>
      </c>
      <c r="K22" s="10">
        <f>AVERAGE($J$18:$J$31)</f>
        <v>92.130064300783758</v>
      </c>
      <c r="L22" s="11">
        <f>(J22-K22)</f>
        <v>0.88669547575254626</v>
      </c>
    </row>
    <row r="23" spans="1:12" x14ac:dyDescent="0.25">
      <c r="A23" s="2" t="s">
        <v>5</v>
      </c>
      <c r="B23" s="12" t="s">
        <v>4</v>
      </c>
      <c r="C23" s="4">
        <v>7</v>
      </c>
      <c r="D23" s="5">
        <v>24</v>
      </c>
      <c r="E23" s="6">
        <f>1/((SUM(C23*60,D23))/2000)</f>
        <v>4.5045045045045047</v>
      </c>
      <c r="F23" s="12"/>
      <c r="G23" s="8">
        <v>11</v>
      </c>
      <c r="H23" s="9">
        <v>58</v>
      </c>
      <c r="I23" s="6">
        <f t="shared" si="1"/>
        <v>4.1782729805013927</v>
      </c>
      <c r="J23" s="10">
        <f>(I23/E23)*100</f>
        <v>92.757660167130922</v>
      </c>
      <c r="K23" s="10">
        <f>AVERAGE($J$18:$J$31)</f>
        <v>92.130064300783758</v>
      </c>
      <c r="L23" s="11">
        <f>(J23-K23)</f>
        <v>0.62759586634716413</v>
      </c>
    </row>
    <row r="24" spans="1:12" x14ac:dyDescent="0.25">
      <c r="A24" s="2" t="s">
        <v>12</v>
      </c>
      <c r="B24" s="15" t="s">
        <v>13</v>
      </c>
      <c r="C24" s="13">
        <v>7</v>
      </c>
      <c r="D24" s="5">
        <v>44</v>
      </c>
      <c r="E24" s="6">
        <f>1/((SUM(C24*60,D24))/2000)</f>
        <v>4.3103448275862064</v>
      </c>
      <c r="F24" s="7"/>
      <c r="G24" s="14">
        <v>12</v>
      </c>
      <c r="H24" s="9">
        <v>31</v>
      </c>
      <c r="I24" s="6">
        <f t="shared" si="1"/>
        <v>3.9946737683089215</v>
      </c>
      <c r="J24" s="10">
        <f>(I24/E24)*100</f>
        <v>92.676431424766989</v>
      </c>
      <c r="K24" s="10">
        <f>AVERAGE($J$18:$J$31)</f>
        <v>92.130064300783758</v>
      </c>
      <c r="L24" s="11">
        <f>(J24-K24)</f>
        <v>0.54636712398323084</v>
      </c>
    </row>
    <row r="25" spans="1:12" x14ac:dyDescent="0.25">
      <c r="A25" s="2" t="s">
        <v>9</v>
      </c>
      <c r="B25" s="12" t="s">
        <v>4</v>
      </c>
      <c r="C25" s="13">
        <v>7</v>
      </c>
      <c r="D25" s="5">
        <v>24</v>
      </c>
      <c r="E25" s="6">
        <f>1/((SUM(C25*60,D25))/2000)</f>
        <v>4.5045045045045047</v>
      </c>
      <c r="F25" s="12"/>
      <c r="G25" s="14">
        <v>11</v>
      </c>
      <c r="H25" s="9">
        <v>59</v>
      </c>
      <c r="I25" s="6">
        <f t="shared" si="1"/>
        <v>4.1724617524339358</v>
      </c>
      <c r="J25" s="10">
        <f>(I25/E25)*100</f>
        <v>92.628650904033378</v>
      </c>
      <c r="K25" s="10">
        <f>AVERAGE($J$18:$J$31)</f>
        <v>92.130064300783758</v>
      </c>
      <c r="L25" s="11">
        <f>(J25-K25)</f>
        <v>0.49858660324962045</v>
      </c>
    </row>
    <row r="26" spans="1:12" x14ac:dyDescent="0.25">
      <c r="A26" s="2" t="s">
        <v>18</v>
      </c>
      <c r="B26" s="15" t="s">
        <v>11</v>
      </c>
      <c r="C26" s="13">
        <v>7</v>
      </c>
      <c r="D26" s="5">
        <v>36</v>
      </c>
      <c r="E26" s="6">
        <f>1/((SUM(C26*60,D26))/2000)</f>
        <v>4.3859649122807012</v>
      </c>
      <c r="F26" s="7"/>
      <c r="G26" s="14">
        <v>12</v>
      </c>
      <c r="H26" s="9">
        <v>22</v>
      </c>
      <c r="I26" s="6">
        <f t="shared" si="1"/>
        <v>4.0431266846361185</v>
      </c>
      <c r="J26" s="10">
        <f>(I26/E26)*100</f>
        <v>92.183288409703508</v>
      </c>
      <c r="K26" s="10">
        <f>AVERAGE($J$18:$J$31)</f>
        <v>92.130064300783758</v>
      </c>
      <c r="L26" s="11">
        <f>(J26-K26)</f>
        <v>5.3224108919749824E-2</v>
      </c>
    </row>
    <row r="27" spans="1:12" x14ac:dyDescent="0.25">
      <c r="A27" s="2" t="s">
        <v>16</v>
      </c>
      <c r="B27" s="12" t="s">
        <v>17</v>
      </c>
      <c r="C27" s="13">
        <v>7</v>
      </c>
      <c r="D27" s="5">
        <v>6</v>
      </c>
      <c r="E27" s="6">
        <f>1/((SUM(C27*60,D27))/2000)</f>
        <v>4.694835680751174</v>
      </c>
      <c r="F27" s="12"/>
      <c r="G27" s="14">
        <v>11</v>
      </c>
      <c r="H27" s="9">
        <v>40</v>
      </c>
      <c r="I27" s="6">
        <f t="shared" si="1"/>
        <v>4.2857142857142856</v>
      </c>
      <c r="J27" s="10">
        <f>(I27/E27)*100</f>
        <v>91.285714285714278</v>
      </c>
      <c r="K27" s="10">
        <f>AVERAGE($J$18:$J$31)</f>
        <v>92.130064300783758</v>
      </c>
      <c r="L27" s="11">
        <f>(J27-K27)</f>
        <v>-0.84435001506948026</v>
      </c>
    </row>
    <row r="28" spans="1:12" x14ac:dyDescent="0.25">
      <c r="A28" s="2" t="s">
        <v>15</v>
      </c>
      <c r="B28" s="12" t="s">
        <v>4</v>
      </c>
      <c r="C28" s="13">
        <v>7</v>
      </c>
      <c r="D28" s="5">
        <v>24</v>
      </c>
      <c r="E28" s="6">
        <f>1/((SUM(C28*60,D28))/2000)</f>
        <v>4.5045045045045047</v>
      </c>
      <c r="F28" s="7"/>
      <c r="G28" s="14">
        <v>12</v>
      </c>
      <c r="H28" s="9">
        <v>11</v>
      </c>
      <c r="I28" s="6">
        <f t="shared" si="1"/>
        <v>4.1039671682626535</v>
      </c>
      <c r="J28" s="10">
        <f>(I28/E28)*100</f>
        <v>91.108071135430905</v>
      </c>
      <c r="K28" s="10">
        <f>AVERAGE($J$18:$J$31)</f>
        <v>92.130064300783758</v>
      </c>
      <c r="L28" s="11">
        <f>(J28-K28)</f>
        <v>-1.0219931653528533</v>
      </c>
    </row>
    <row r="29" spans="1:12" x14ac:dyDescent="0.25">
      <c r="A29" s="2" t="s">
        <v>19</v>
      </c>
      <c r="B29" s="15" t="s">
        <v>11</v>
      </c>
      <c r="C29" s="13">
        <v>7</v>
      </c>
      <c r="D29" s="5">
        <v>36</v>
      </c>
      <c r="E29" s="6">
        <f>1/((SUM(C29*60,D29))/2000)</f>
        <v>4.3859649122807012</v>
      </c>
      <c r="F29" s="12"/>
      <c r="G29" s="14">
        <v>12</v>
      </c>
      <c r="H29" s="9">
        <v>35</v>
      </c>
      <c r="I29" s="6">
        <f t="shared" si="1"/>
        <v>3.9735099337748343</v>
      </c>
      <c r="J29" s="10">
        <f>(I29/E29)*100</f>
        <v>90.596026490066237</v>
      </c>
      <c r="K29" s="10">
        <f>AVERAGE($J$18:$J$31)</f>
        <v>92.130064300783758</v>
      </c>
      <c r="L29" s="11">
        <f>(J29-K29)</f>
        <v>-1.5340378107175212</v>
      </c>
    </row>
    <row r="30" spans="1:12" x14ac:dyDescent="0.25">
      <c r="A30" s="2" t="s">
        <v>21</v>
      </c>
      <c r="B30" s="15" t="s">
        <v>22</v>
      </c>
      <c r="C30" s="13">
        <v>7</v>
      </c>
      <c r="D30" s="5">
        <v>15</v>
      </c>
      <c r="E30" s="6">
        <f>1/((SUM(C30*60,D30))/2000)</f>
        <v>4.5977011494252871</v>
      </c>
      <c r="F30" s="7"/>
      <c r="G30" s="14">
        <v>12</v>
      </c>
      <c r="H30" s="9">
        <v>9</v>
      </c>
      <c r="I30" s="6">
        <f t="shared" si="1"/>
        <v>4.1152263374485596</v>
      </c>
      <c r="J30" s="10">
        <f>(I30/E30)*100</f>
        <v>89.506172839506178</v>
      </c>
      <c r="K30" s="10">
        <f>AVERAGE($J$18:$J$31)</f>
        <v>92.130064300783758</v>
      </c>
      <c r="L30" s="11">
        <f>(J30-K30)</f>
        <v>-2.6238914612775801</v>
      </c>
    </row>
    <row r="31" spans="1:12" x14ac:dyDescent="0.25">
      <c r="A31" s="2" t="s">
        <v>20</v>
      </c>
      <c r="B31" s="15" t="s">
        <v>17</v>
      </c>
      <c r="C31" s="13">
        <v>7</v>
      </c>
      <c r="D31" s="5">
        <v>6</v>
      </c>
      <c r="E31" s="6">
        <f>1/((SUM(C31*60,D31))/2000)</f>
        <v>4.694835680751174</v>
      </c>
      <c r="F31" s="7"/>
      <c r="G31" s="14">
        <v>12</v>
      </c>
      <c r="H31" s="9">
        <v>1</v>
      </c>
      <c r="I31" s="6">
        <f>$F$2/(G31*60+H31)</f>
        <v>4.160887656033287</v>
      </c>
      <c r="J31" s="10">
        <f>(I31/E31)*100</f>
        <v>88.626907073509003</v>
      </c>
      <c r="K31" s="10">
        <f>AVERAGE($J$18:$J$31)</f>
        <v>92.130064300783758</v>
      </c>
      <c r="L31" s="11">
        <f>(J31-K31)</f>
        <v>-3.5031572272747553</v>
      </c>
    </row>
    <row r="34" spans="1:12" x14ac:dyDescent="0.25">
      <c r="A34" s="1" t="s">
        <v>24</v>
      </c>
      <c r="C34" s="20" t="s">
        <v>25</v>
      </c>
      <c r="G34" s="20" t="s">
        <v>2</v>
      </c>
    </row>
    <row r="35" spans="1:12" x14ac:dyDescent="0.25">
      <c r="A35" s="21" t="s">
        <v>26</v>
      </c>
      <c r="B35" s="22" t="s">
        <v>27</v>
      </c>
      <c r="C35" s="4">
        <v>8</v>
      </c>
      <c r="D35" s="5">
        <v>4</v>
      </c>
      <c r="E35" s="6">
        <f>1/((SUM(C35*60,D35))/2000)</f>
        <v>4.1322314049586781</v>
      </c>
      <c r="F35" s="7">
        <v>3000</v>
      </c>
      <c r="G35" s="23">
        <v>12</v>
      </c>
      <c r="H35" s="9">
        <v>56</v>
      </c>
      <c r="I35" s="6">
        <f>$F$19/(G35*60+H35)</f>
        <v>3.865979381443299</v>
      </c>
      <c r="J35" s="10">
        <f>(I35/E35)*100</f>
        <v>93.556701030927826</v>
      </c>
      <c r="K35" s="10">
        <f>AVERAGE($J$35:$J$43)</f>
        <v>87.963598552974062</v>
      </c>
      <c r="L35" s="11">
        <f>(J35-K35)</f>
        <v>5.5931024779537637</v>
      </c>
    </row>
    <row r="36" spans="1:12" x14ac:dyDescent="0.25">
      <c r="A36" s="21" t="s">
        <v>28</v>
      </c>
      <c r="B36" s="22" t="s">
        <v>29</v>
      </c>
      <c r="C36" s="4">
        <v>8</v>
      </c>
      <c r="D36" s="5">
        <v>32</v>
      </c>
      <c r="E36" s="6">
        <f>1/((SUM(C36*60,D36))/2000)</f>
        <v>3.90625</v>
      </c>
      <c r="F36" s="12"/>
      <c r="G36" s="23">
        <v>13</v>
      </c>
      <c r="H36" s="9">
        <v>58</v>
      </c>
      <c r="I36" s="6">
        <f>$F$19/(G36*60+H36)</f>
        <v>3.5799522673031028</v>
      </c>
      <c r="J36" s="10">
        <f>(I36/E36)*100</f>
        <v>91.646778042959426</v>
      </c>
      <c r="K36" s="10">
        <f>AVERAGE($J$35:$J$43)</f>
        <v>87.963598552974062</v>
      </c>
      <c r="L36" s="11">
        <f>(J36-K36)</f>
        <v>3.6831794899853634</v>
      </c>
    </row>
    <row r="37" spans="1:12" x14ac:dyDescent="0.25">
      <c r="A37" s="21" t="s">
        <v>30</v>
      </c>
      <c r="B37" s="22" t="s">
        <v>27</v>
      </c>
      <c r="C37" s="4">
        <v>8</v>
      </c>
      <c r="D37" s="5">
        <v>4</v>
      </c>
      <c r="E37" s="6">
        <f>1/((SUM(C37*60,D37))/2000)</f>
        <v>4.1322314049586781</v>
      </c>
      <c r="F37" s="12"/>
      <c r="G37" s="23">
        <v>13</v>
      </c>
      <c r="H37" s="9">
        <v>19</v>
      </c>
      <c r="I37" s="6">
        <f>$F$19/(G37*60+H37)</f>
        <v>3.7546933667083855</v>
      </c>
      <c r="J37" s="10">
        <f>(I37/E37)*100</f>
        <v>90.863579474342913</v>
      </c>
      <c r="K37" s="10">
        <f>AVERAGE($J$35:$J$43)</f>
        <v>87.963598552974062</v>
      </c>
      <c r="L37" s="11">
        <f>(J37-K37)</f>
        <v>2.8999809213688508</v>
      </c>
    </row>
    <row r="38" spans="1:12" x14ac:dyDescent="0.25">
      <c r="A38" s="21" t="s">
        <v>31</v>
      </c>
      <c r="B38" s="22" t="s">
        <v>32</v>
      </c>
      <c r="C38" s="4">
        <v>8</v>
      </c>
      <c r="D38" s="5">
        <v>21</v>
      </c>
      <c r="E38" s="6">
        <f>1/((SUM(C38*60,D38))/2000)</f>
        <v>3.992015968063872</v>
      </c>
      <c r="F38" s="7"/>
      <c r="G38" s="23">
        <v>14</v>
      </c>
      <c r="H38" s="9">
        <v>6</v>
      </c>
      <c r="I38" s="6">
        <f>$F$19/(G38*60+H38)</f>
        <v>3.5460992907801416</v>
      </c>
      <c r="J38" s="10">
        <f>(I38/E38)*100</f>
        <v>88.829787234042556</v>
      </c>
      <c r="K38" s="10">
        <f>AVERAGE($J$35:$J$43)</f>
        <v>87.963598552974062</v>
      </c>
      <c r="L38" s="11">
        <f>(J38-K38)</f>
        <v>0.86618868106849334</v>
      </c>
    </row>
    <row r="39" spans="1:12" x14ac:dyDescent="0.25">
      <c r="A39" s="21" t="s">
        <v>33</v>
      </c>
      <c r="B39" s="22" t="s">
        <v>34</v>
      </c>
      <c r="C39" s="13">
        <v>7</v>
      </c>
      <c r="D39" s="5">
        <v>0</v>
      </c>
      <c r="E39" s="6">
        <f>1/((SUM(C39*60,D39))/2000)</f>
        <v>4.7619047619047619</v>
      </c>
      <c r="F39" s="12"/>
      <c r="G39" s="24">
        <v>11</v>
      </c>
      <c r="H39" s="9">
        <v>51</v>
      </c>
      <c r="I39" s="6">
        <f>$F$19/(G39*60+H39)</f>
        <v>4.2194092827004219</v>
      </c>
      <c r="J39" s="10">
        <f>(I39/E39)*100</f>
        <v>88.607594936708864</v>
      </c>
      <c r="K39" s="10">
        <f>AVERAGE($J$35:$J$43)</f>
        <v>87.963598552974062</v>
      </c>
      <c r="L39" s="11">
        <f>(J39-K39)</f>
        <v>0.64399638373480173</v>
      </c>
    </row>
    <row r="40" spans="1:12" x14ac:dyDescent="0.25">
      <c r="A40" s="21" t="s">
        <v>35</v>
      </c>
      <c r="B40" s="22" t="s">
        <v>27</v>
      </c>
      <c r="C40" s="4">
        <v>8</v>
      </c>
      <c r="D40" s="5">
        <v>4</v>
      </c>
      <c r="E40" s="6">
        <f>1/((SUM(C40*60,D40))/2000)</f>
        <v>4.1322314049586781</v>
      </c>
      <c r="F40" s="7"/>
      <c r="G40" s="23">
        <v>13</v>
      </c>
      <c r="H40" s="9">
        <v>48</v>
      </c>
      <c r="I40" s="6">
        <f>$F$19/(G40*60+H40)</f>
        <v>3.6231884057971016</v>
      </c>
      <c r="J40" s="10">
        <f>(I40/E40)*100</f>
        <v>87.681159420289845</v>
      </c>
      <c r="K40" s="10">
        <f>AVERAGE($J$35:$J$43)</f>
        <v>87.963598552974062</v>
      </c>
      <c r="L40" s="11">
        <f>(J40-K40)</f>
        <v>-0.2824391326842175</v>
      </c>
    </row>
    <row r="41" spans="1:12" x14ac:dyDescent="0.25">
      <c r="A41" s="21" t="s">
        <v>36</v>
      </c>
      <c r="B41" s="22" t="s">
        <v>37</v>
      </c>
      <c r="C41" s="13">
        <v>6</v>
      </c>
      <c r="D41" s="5">
        <v>18</v>
      </c>
      <c r="E41" s="6">
        <f>1/((SUM(C41*60,D41))/2000)</f>
        <v>5.2910052910052912</v>
      </c>
      <c r="F41" s="12"/>
      <c r="G41" s="24">
        <v>10</v>
      </c>
      <c r="H41" s="9">
        <v>49</v>
      </c>
      <c r="I41" s="6">
        <f>$F$19/(G41*60+H41)</f>
        <v>4.6224961479198772</v>
      </c>
      <c r="J41" s="10">
        <f>(I41/E41)*100</f>
        <v>87.365177195685675</v>
      </c>
      <c r="K41" s="10">
        <f>AVERAGE($J$35:$J$43)</f>
        <v>87.963598552974062</v>
      </c>
      <c r="L41" s="11">
        <f>(J41-K41)</f>
        <v>-0.59842135728838741</v>
      </c>
    </row>
    <row r="42" spans="1:12" x14ac:dyDescent="0.25">
      <c r="A42" s="21" t="s">
        <v>38</v>
      </c>
      <c r="B42" s="20" t="s">
        <v>39</v>
      </c>
      <c r="C42" s="13">
        <v>7</v>
      </c>
      <c r="D42" s="5">
        <v>37</v>
      </c>
      <c r="E42" s="6">
        <f>1/((SUM(C42*60,D42))/2000)</f>
        <v>4.3763676148796495</v>
      </c>
      <c r="F42" s="12"/>
      <c r="G42" s="24">
        <v>13</v>
      </c>
      <c r="H42" s="9">
        <v>23</v>
      </c>
      <c r="I42" s="6">
        <f>$F$19/(G42*60+H42)</f>
        <v>3.7359900373599002</v>
      </c>
      <c r="J42" s="10">
        <f>(I42/E42)*100</f>
        <v>85.36737235367373</v>
      </c>
      <c r="K42" s="10">
        <f>AVERAGE($J$35:$J$43)</f>
        <v>87.963598552974062</v>
      </c>
      <c r="L42" s="11">
        <f>(J42-K42)</f>
        <v>-2.5962261993003324</v>
      </c>
    </row>
    <row r="43" spans="1:12" x14ac:dyDescent="0.25">
      <c r="A43" s="21" t="s">
        <v>40</v>
      </c>
      <c r="B43" s="22" t="s">
        <v>41</v>
      </c>
      <c r="C43" s="13">
        <v>6</v>
      </c>
      <c r="D43" s="5">
        <v>7</v>
      </c>
      <c r="E43" s="6">
        <f>1/((SUM(C43*60,D43))/2000)</f>
        <v>5.4495912806539515</v>
      </c>
      <c r="F43" s="12"/>
      <c r="G43" s="24">
        <v>11</v>
      </c>
      <c r="H43" s="9">
        <v>48</v>
      </c>
      <c r="I43" s="6">
        <f>$F$19/(G43*60+H43)</f>
        <v>4.2372881355932206</v>
      </c>
      <c r="J43" s="10">
        <f>(I43/E43)*100</f>
        <v>77.754237288135585</v>
      </c>
      <c r="K43" s="10">
        <f>AVERAGE($J$35:$J$43)</f>
        <v>87.963598552974062</v>
      </c>
      <c r="L43" s="11">
        <f>(J43-K43)</f>
        <v>-10.209361264838478</v>
      </c>
    </row>
    <row r="44" spans="1:12" x14ac:dyDescent="0.25">
      <c r="A44" s="25"/>
      <c r="B44" s="22"/>
      <c r="C44" s="26"/>
      <c r="D44" s="26"/>
      <c r="E44" s="27"/>
      <c r="F44" s="28"/>
      <c r="G44" s="29"/>
      <c r="H44" s="29"/>
      <c r="I44" s="27"/>
      <c r="J44" s="30"/>
      <c r="K44" s="30"/>
      <c r="L44" s="30"/>
    </row>
    <row r="45" spans="1:12" x14ac:dyDescent="0.25">
      <c r="A45" s="1" t="s">
        <v>42</v>
      </c>
      <c r="C45" s="20" t="s">
        <v>25</v>
      </c>
      <c r="G45" s="31" t="s">
        <v>2</v>
      </c>
      <c r="H45" s="32"/>
    </row>
    <row r="46" spans="1:12" x14ac:dyDescent="0.25">
      <c r="A46" s="21" t="s">
        <v>28</v>
      </c>
      <c r="B46" s="22" t="s">
        <v>29</v>
      </c>
      <c r="C46" s="4">
        <v>8</v>
      </c>
      <c r="D46" s="5">
        <v>32</v>
      </c>
      <c r="E46" s="6">
        <f>1/((SUM(C46*60,D46))/2000)</f>
        <v>3.90625</v>
      </c>
      <c r="F46" s="7">
        <v>3000</v>
      </c>
      <c r="G46" s="23">
        <v>12</v>
      </c>
      <c r="H46" s="9">
        <v>56</v>
      </c>
      <c r="I46" s="6">
        <f>$F$19/(G46*60+H46)</f>
        <v>3.865979381443299</v>
      </c>
      <c r="J46" s="10">
        <f>(I46/E46)*100</f>
        <v>98.969072164948457</v>
      </c>
      <c r="K46" s="10">
        <f>AVERAGE($J$46:$J$54)</f>
        <v>94.642588281389152</v>
      </c>
      <c r="L46" s="11">
        <f>(J46-K46)</f>
        <v>4.3264838835593054</v>
      </c>
    </row>
    <row r="47" spans="1:12" x14ac:dyDescent="0.25">
      <c r="A47" s="21" t="s">
        <v>26</v>
      </c>
      <c r="B47" s="22" t="s">
        <v>27</v>
      </c>
      <c r="C47" s="4">
        <v>8</v>
      </c>
      <c r="D47" s="5">
        <v>4</v>
      </c>
      <c r="E47" s="6">
        <f>1/((SUM(C47*60,D47))/2000)</f>
        <v>4.1322314049586781</v>
      </c>
      <c r="F47" s="12"/>
      <c r="G47" s="23">
        <v>12</v>
      </c>
      <c r="H47" s="9">
        <v>14</v>
      </c>
      <c r="I47" s="6">
        <f>$F$19/(G47*60+H47)</f>
        <v>4.0871934604904636</v>
      </c>
      <c r="J47" s="10">
        <f>(I47/E47)*100</f>
        <v>98.910081743869199</v>
      </c>
      <c r="K47" s="10">
        <f>AVERAGE($J$46:$J$54)</f>
        <v>94.642588281389152</v>
      </c>
      <c r="L47" s="11">
        <f>(J47-K47)</f>
        <v>4.2674934624800471</v>
      </c>
    </row>
    <row r="48" spans="1:12" x14ac:dyDescent="0.25">
      <c r="A48" s="21" t="s">
        <v>30</v>
      </c>
      <c r="B48" s="22" t="s">
        <v>27</v>
      </c>
      <c r="C48" s="4">
        <v>8</v>
      </c>
      <c r="D48" s="5">
        <v>4</v>
      </c>
      <c r="E48" s="6">
        <f>1/((SUM(C48*60,D48))/2000)</f>
        <v>4.1322314049586781</v>
      </c>
      <c r="F48" s="12"/>
      <c r="G48" s="23">
        <v>12</v>
      </c>
      <c r="H48" s="9">
        <v>26</v>
      </c>
      <c r="I48" s="6">
        <f>$F$19/(G48*60+H48)</f>
        <v>4.0214477211796247</v>
      </c>
      <c r="J48" s="10">
        <f>(I48/E48)*100</f>
        <v>97.319034852546906</v>
      </c>
      <c r="K48" s="10">
        <f>AVERAGE($J$46:$J$54)</f>
        <v>94.642588281389152</v>
      </c>
      <c r="L48" s="11">
        <f>(J48-K48)</f>
        <v>2.6764465711577543</v>
      </c>
    </row>
    <row r="49" spans="1:12" x14ac:dyDescent="0.25">
      <c r="A49" s="21" t="s">
        <v>35</v>
      </c>
      <c r="B49" s="22" t="s">
        <v>27</v>
      </c>
      <c r="C49" s="4">
        <v>8</v>
      </c>
      <c r="D49" s="5">
        <v>4</v>
      </c>
      <c r="E49" s="6">
        <f>1/((SUM(C49*60,D49))/2000)</f>
        <v>4.1322314049586781</v>
      </c>
      <c r="F49" s="7"/>
      <c r="G49" s="23">
        <v>12</v>
      </c>
      <c r="H49" s="9">
        <v>43</v>
      </c>
      <c r="I49" s="6">
        <f>$F$19/(G49*60+H49)</f>
        <v>3.9318479685452163</v>
      </c>
      <c r="J49" s="10">
        <f>(I49/E49)*100</f>
        <v>95.150720838794228</v>
      </c>
      <c r="K49" s="10">
        <f>AVERAGE($J$46:$J$54)</f>
        <v>94.642588281389152</v>
      </c>
      <c r="L49" s="11">
        <f>(J49-K49)</f>
        <v>0.50813255740507657</v>
      </c>
    </row>
    <row r="50" spans="1:12" x14ac:dyDescent="0.25">
      <c r="A50" s="21" t="s">
        <v>31</v>
      </c>
      <c r="B50" s="22" t="s">
        <v>32</v>
      </c>
      <c r="C50" s="13">
        <v>8</v>
      </c>
      <c r="D50" s="5">
        <v>21</v>
      </c>
      <c r="E50" s="6">
        <f>1/((SUM(C50*60,D50))/2000)</f>
        <v>3.992015968063872</v>
      </c>
      <c r="F50" s="12"/>
      <c r="G50" s="24">
        <v>13</v>
      </c>
      <c r="H50" s="9">
        <v>11</v>
      </c>
      <c r="I50" s="6">
        <f>$F$19/(G50*60+H50)</f>
        <v>3.7926675094816686</v>
      </c>
      <c r="J50" s="10">
        <f>(I50/E50)*100</f>
        <v>95.006321112515806</v>
      </c>
      <c r="K50" s="10">
        <f>AVERAGE($J$46:$J$54)</f>
        <v>94.642588281389152</v>
      </c>
      <c r="L50" s="11">
        <f>(J50-K50)</f>
        <v>0.36373283112665433</v>
      </c>
    </row>
    <row r="51" spans="1:12" x14ac:dyDescent="0.25">
      <c r="A51" s="21" t="s">
        <v>33</v>
      </c>
      <c r="B51" s="22" t="s">
        <v>34</v>
      </c>
      <c r="C51" s="4">
        <v>7</v>
      </c>
      <c r="D51" s="5">
        <v>0</v>
      </c>
      <c r="E51" s="6">
        <f>1/((SUM(C51*60,D51))/2000)</f>
        <v>4.7619047619047619</v>
      </c>
      <c r="F51" s="7"/>
      <c r="G51" s="23">
        <v>11</v>
      </c>
      <c r="H51" s="9">
        <v>9</v>
      </c>
      <c r="I51" s="6">
        <f>$F$19/(G51*60+H51)</f>
        <v>4.4843049327354256</v>
      </c>
      <c r="J51" s="10">
        <f>(I51/E51)*100</f>
        <v>94.170403587443943</v>
      </c>
      <c r="K51" s="10">
        <f>AVERAGE($J$46:$J$54)</f>
        <v>94.642588281389152</v>
      </c>
      <c r="L51" s="11">
        <f>(J51-K51)</f>
        <v>-0.47218469394520923</v>
      </c>
    </row>
    <row r="52" spans="1:12" x14ac:dyDescent="0.25">
      <c r="A52" s="21" t="s">
        <v>38</v>
      </c>
      <c r="B52" s="20" t="s">
        <v>39</v>
      </c>
      <c r="C52" s="13">
        <v>7</v>
      </c>
      <c r="D52" s="5">
        <v>37</v>
      </c>
      <c r="E52" s="6">
        <f>1/((SUM(C52*60,D52))/2000)</f>
        <v>4.3763676148796495</v>
      </c>
      <c r="F52" s="12"/>
      <c r="G52" s="24">
        <v>12</v>
      </c>
      <c r="H52" s="9">
        <v>16</v>
      </c>
      <c r="I52" s="6">
        <f>$F$19/(G52*60+H52)</f>
        <v>4.0760869565217392</v>
      </c>
      <c r="J52" s="10">
        <f>(I52/E52)*100</f>
        <v>93.138586956521749</v>
      </c>
      <c r="K52" s="10">
        <f>AVERAGE($J$46:$J$54)</f>
        <v>94.642588281389152</v>
      </c>
      <c r="L52" s="11">
        <f>(J52-K52)</f>
        <v>-1.5040013248674029</v>
      </c>
    </row>
    <row r="53" spans="1:12" x14ac:dyDescent="0.25">
      <c r="A53" s="21" t="s">
        <v>36</v>
      </c>
      <c r="B53" s="22" t="s">
        <v>37</v>
      </c>
      <c r="C53" s="13">
        <v>6</v>
      </c>
      <c r="D53" s="5">
        <v>18</v>
      </c>
      <c r="E53" s="6">
        <f>1/((SUM(C53*60,D53))/2000)</f>
        <v>5.2910052910052912</v>
      </c>
      <c r="F53" s="12"/>
      <c r="G53" s="24">
        <v>10</v>
      </c>
      <c r="H53" s="9">
        <v>9</v>
      </c>
      <c r="I53" s="6">
        <f>$F$19/(G53*60+H53)</f>
        <v>4.9261083743842367</v>
      </c>
      <c r="J53" s="10">
        <f>(I53/E53)*100</f>
        <v>93.103448275862064</v>
      </c>
      <c r="K53" s="10">
        <f>AVERAGE($J$46:$J$54)</f>
        <v>94.642588281389152</v>
      </c>
      <c r="L53" s="11">
        <f>(J53-K53)</f>
        <v>-1.5391400055270879</v>
      </c>
    </row>
    <row r="54" spans="1:12" x14ac:dyDescent="0.25">
      <c r="A54" s="21" t="s">
        <v>40</v>
      </c>
      <c r="B54" s="22" t="s">
        <v>41</v>
      </c>
      <c r="C54" s="13">
        <v>6</v>
      </c>
      <c r="D54" s="5">
        <v>7</v>
      </c>
      <c r="E54" s="6">
        <f>1/((SUM(C54*60,D54))/2000)</f>
        <v>5.4495912806539515</v>
      </c>
      <c r="F54" s="12"/>
      <c r="G54" s="24">
        <v>10</v>
      </c>
      <c r="H54" s="9">
        <v>40</v>
      </c>
      <c r="I54" s="6">
        <f>$F$19/(G54*60+H54)</f>
        <v>4.6875</v>
      </c>
      <c r="J54" s="10">
        <f>(I54/E54)*100</f>
        <v>86.015625</v>
      </c>
      <c r="K54" s="10">
        <f>AVERAGE($J$46:$J$54)</f>
        <v>94.642588281389152</v>
      </c>
      <c r="L54" s="11">
        <f>(J54-K54)</f>
        <v>-8.6269632813891519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2015-11-22T17:48:22Z</dcterms:created>
  <dcterms:modified xsi:type="dcterms:W3CDTF">2015-11-22T17:49:46Z</dcterms:modified>
</cp:coreProperties>
</file>